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5.- MAYO\"/>
    </mc:Choice>
  </mc:AlternateContent>
  <bookViews>
    <workbookView xWindow="0" yWindow="0" windowWidth="28800" windowHeight="11535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I19" i="9" l="1"/>
  <c r="K10" i="9" l="1"/>
  <c r="K11" i="9"/>
  <c r="K12" i="9"/>
  <c r="K13" i="9"/>
  <c r="K17" i="9"/>
  <c r="K18" i="9"/>
  <c r="K20" i="9"/>
  <c r="I9" i="9"/>
  <c r="J9" i="9"/>
  <c r="J16" i="9"/>
  <c r="I16" i="9"/>
  <c r="J19" i="9"/>
  <c r="K19" i="9" l="1"/>
  <c r="I15" i="9"/>
  <c r="K9" i="9"/>
  <c r="J15" i="9"/>
  <c r="K16" i="9"/>
  <c r="J8" i="9"/>
  <c r="K15" i="9" l="1"/>
  <c r="I8" i="9"/>
  <c r="K8" i="9" s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<sst xmlns="http://schemas.openxmlformats.org/spreadsheetml/2006/main" count="24" uniqueCount="23">
  <si>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</si>
  <si>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</si>
  <si>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</si>
  <si>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</si>
  <si>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</si>
  <si>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</si>
  <si>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</si>
  <si>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</si>
  <si>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</si>
  <si>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</si>
  <si>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</si>
  <si>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</si>
  <si>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</si>
  <si>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</si>
  <si>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</si>
  <si>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</si>
  <si>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</si>
  <si>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</si>
  <si>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</si>
  <si>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</si>
  <si>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</si>
  <si>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31 DE MAYO DE 2024</t>
  </si>
  <si>
    <t>Ejercido a Mayo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</si>
</sst>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6" fillId="0" borderId="2" xfId="0" applyNumberFormat="1" applyFont="1" applyBorder="1" applyAlignment="1">
      <alignment horizontal="center" vertic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A3" sqref="A3:K3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27" t="s">
        <v>16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5" t="s">
        <v>21</v>
      </c>
      <c r="B3" s="35"/>
      <c r="C3" s="35"/>
      <c r="D3" s="35"/>
      <c r="E3" s="35"/>
      <c r="F3" s="35"/>
      <c r="G3" s="35"/>
      <c r="H3" s="35"/>
      <c r="I3" s="35"/>
      <c r="J3" s="35"/>
      <c r="K3" s="35"/>
    </row>
    <row r="4" spans="1:17" ht="15" x14ac:dyDescent="0.25">
      <c r="A4" s="35" t="s">
        <v>13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29" t="s">
        <v>0</v>
      </c>
      <c r="B6" s="30"/>
      <c r="C6" s="30"/>
      <c r="D6" s="30"/>
      <c r="E6" s="30"/>
      <c r="F6" s="30"/>
      <c r="G6" s="30"/>
      <c r="H6" s="7"/>
      <c r="I6" s="28" t="s">
        <v>18</v>
      </c>
      <c r="J6" s="28"/>
      <c r="K6" s="28"/>
      <c r="P6" s="18"/>
      <c r="Q6" s="18"/>
    </row>
    <row r="7" spans="1:17" s="8" customFormat="1" ht="31.5" customHeight="1" thickBot="1" x14ac:dyDescent="0.25">
      <c r="A7" s="31"/>
      <c r="B7" s="31"/>
      <c r="C7" s="31"/>
      <c r="D7" s="31"/>
      <c r="E7" s="31"/>
      <c r="F7" s="31"/>
      <c r="G7" s="31"/>
      <c r="H7" s="7"/>
      <c r="I7" s="25" t="s">
        <v>14</v>
      </c>
      <c r="J7" s="26" t="s">
        <v>22</v>
      </c>
      <c r="K7" s="26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73525970.297599986</v>
      </c>
      <c r="J8" s="10">
        <f>+J9+J15</f>
        <v>28479603.273710005</v>
      </c>
      <c r="K8" s="11">
        <f>+J8/I8*100</f>
        <v>38.734073359980705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43130517.151029989</v>
      </c>
      <c r="J9" s="10">
        <f>SUM(J10:J14)</f>
        <v>16803753.479760006</v>
      </c>
      <c r="K9" s="11">
        <f t="shared" ref="K9:K20" si="0">+J9/I9*100</f>
        <v>38.960241123282522</v>
      </c>
      <c r="M9" s="10"/>
      <c r="N9" s="10"/>
      <c r="O9" s="11"/>
    </row>
    <row r="10" spans="1:17" s="5" customFormat="1" ht="20.25" customHeight="1" x14ac:dyDescent="0.2">
      <c r="D10" s="34">
        <v>1000</v>
      </c>
      <c r="E10" s="34"/>
      <c r="F10" s="5" t="s">
        <v>7</v>
      </c>
      <c r="I10" s="13">
        <v>31193831.302999992</v>
      </c>
      <c r="J10" s="13">
        <v>11196531.173470005</v>
      </c>
      <c r="K10" s="24">
        <f t="shared" si="0"/>
        <v>35.893414517482519</v>
      </c>
      <c r="M10" s="21"/>
      <c r="N10" s="22"/>
      <c r="O10" s="12"/>
    </row>
    <row r="11" spans="1:17" s="5" customFormat="1" ht="20.25" customHeight="1" x14ac:dyDescent="0.2">
      <c r="D11" s="34">
        <v>2000</v>
      </c>
      <c r="E11" s="34"/>
      <c r="F11" s="5" t="s">
        <v>8</v>
      </c>
      <c r="I11" s="13">
        <v>5401191.2449299991</v>
      </c>
      <c r="J11" s="13">
        <v>2225227.8775900002</v>
      </c>
      <c r="K11" s="24">
        <f t="shared" si="0"/>
        <v>41.198835158425126</v>
      </c>
      <c r="M11" s="21"/>
      <c r="N11" s="21"/>
      <c r="O11" s="12"/>
    </row>
    <row r="12" spans="1:17" s="5" customFormat="1" ht="20.25" customHeight="1" x14ac:dyDescent="0.2">
      <c r="D12" s="34">
        <v>3000</v>
      </c>
      <c r="E12" s="34"/>
      <c r="F12" s="5" t="s">
        <v>9</v>
      </c>
      <c r="I12" s="13">
        <v>6310876.3043599995</v>
      </c>
      <c r="J12" s="13">
        <v>3225168.5702600013</v>
      </c>
      <c r="K12" s="24">
        <f t="shared" si="0"/>
        <v>51.104924494112282</v>
      </c>
      <c r="M12" s="21"/>
      <c r="N12" s="21"/>
      <c r="O12" s="12"/>
    </row>
    <row r="13" spans="1:17" s="5" customFormat="1" ht="27.75" customHeight="1" x14ac:dyDescent="0.2">
      <c r="D13" s="34">
        <v>4000</v>
      </c>
      <c r="E13" s="34"/>
      <c r="F13" s="32" t="s">
        <v>10</v>
      </c>
      <c r="G13" s="33"/>
      <c r="H13" s="4"/>
      <c r="I13" s="13">
        <v>224618.29873999997</v>
      </c>
      <c r="J13" s="13">
        <v>156825.85844000001</v>
      </c>
      <c r="K13" s="24">
        <f t="shared" si="0"/>
        <v>69.81882567881479</v>
      </c>
      <c r="M13" s="21"/>
      <c r="N13" s="21"/>
      <c r="O13" s="12"/>
    </row>
    <row r="14" spans="1:17" s="5" customFormat="1" ht="20.25" customHeight="1" x14ac:dyDescent="0.2">
      <c r="D14" s="34">
        <v>7000</v>
      </c>
      <c r="E14" s="34"/>
      <c r="F14" s="32" t="s">
        <v>17</v>
      </c>
      <c r="G14" s="33"/>
      <c r="I14" s="13">
        <v>0</v>
      </c>
      <c r="J14" s="13">
        <v>0</v>
      </c>
      <c r="K14" s="24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30395453.146569997</v>
      </c>
      <c r="J15" s="10">
        <f>+J16+J19</f>
        <v>11675849.793949999</v>
      </c>
      <c r="K15" s="11">
        <f t="shared" si="0"/>
        <v>38.413145998014414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25422341.274519999</v>
      </c>
      <c r="J16" s="13">
        <f>+SUM(J17:J18)</f>
        <v>11675849.793949999</v>
      </c>
      <c r="K16" s="24">
        <f t="shared" si="0"/>
        <v>45.927515754232793</v>
      </c>
      <c r="M16" s="13"/>
      <c r="N16" s="13"/>
      <c r="O16" s="12"/>
    </row>
    <row r="17" spans="1:15" s="5" customFormat="1" ht="27.75" customHeight="1" x14ac:dyDescent="0.2">
      <c r="E17" s="34">
        <v>5000</v>
      </c>
      <c r="F17" s="34"/>
      <c r="G17" s="4" t="s">
        <v>11</v>
      </c>
      <c r="H17" s="4"/>
      <c r="I17" s="13">
        <v>5267270.9883799991</v>
      </c>
      <c r="J17" s="13">
        <v>1551723.6526399998</v>
      </c>
      <c r="K17" s="24">
        <f t="shared" si="0"/>
        <v>29.459726983161115</v>
      </c>
      <c r="M17" s="21"/>
      <c r="N17" s="21"/>
      <c r="O17" s="12"/>
    </row>
    <row r="18" spans="1:15" s="5" customFormat="1" ht="27.75" customHeight="1" x14ac:dyDescent="0.2">
      <c r="E18" s="34">
        <v>6000</v>
      </c>
      <c r="F18" s="34">
        <v>6000</v>
      </c>
      <c r="G18" s="5" t="s">
        <v>12</v>
      </c>
      <c r="I18" s="13">
        <v>20155070.286139999</v>
      </c>
      <c r="J18" s="13">
        <v>10124126.141309999</v>
      </c>
      <c r="K18" s="24">
        <f t="shared" si="0"/>
        <v>50.231162668145288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4973111.8720500004</v>
      </c>
      <c r="J19" s="13">
        <f>+J20</f>
        <v>0</v>
      </c>
      <c r="K19" s="24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34">
        <v>7000</v>
      </c>
      <c r="F20" s="34">
        <v>6000</v>
      </c>
      <c r="G20" s="23" t="s">
        <v>17</v>
      </c>
      <c r="I20" s="13">
        <v>4973111.8720500004</v>
      </c>
      <c r="J20" s="13">
        <v>0</v>
      </c>
      <c r="K20" s="24">
        <f t="shared" si="0"/>
        <v>0</v>
      </c>
      <c r="M20" s="21"/>
      <c r="N20" s="21"/>
      <c r="O20" s="12"/>
    </row>
    <row r="21" spans="1:15" s="8" customFormat="1" ht="9.75" customHeight="1" x14ac:dyDescent="0.2">
      <c r="A21" s="29"/>
      <c r="B21" s="30"/>
      <c r="C21" s="30"/>
      <c r="D21" s="30"/>
      <c r="E21" s="30"/>
      <c r="F21" s="30"/>
      <c r="G21" s="30"/>
      <c r="H21" s="7"/>
      <c r="I21" s="36"/>
      <c r="J21" s="36"/>
      <c r="K21" s="36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D14:E14"/>
    <mergeCell ref="F14:G14"/>
    <mergeCell ref="A21:G21"/>
    <mergeCell ref="I21:K21"/>
    <mergeCell ref="E17:F17"/>
    <mergeCell ref="E20:F20"/>
    <mergeCell ref="E18:F18"/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2024-05-02T21:44:55Z</cp:lastPrinted>
  <dcterms:created xsi:type="dcterms:W3CDTF">2008-09-17T15:03:59Z</dcterms:created>
  <dcterms:modified xsi:type="dcterms:W3CDTF">2024-06-03T18:55:10Z</dcterms:modified>
</cp:coreProperties>
</file>