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4\03.- VARIOS\V.- TRANSPARENCIA\06.- JUNIO\"/>
    </mc:Choice>
  </mc:AlternateContent>
  <bookViews>
    <workbookView xWindow="0" yWindow="0" windowWidth="28800" windowHeight="12435"/>
  </bookViews>
  <sheets>
    <sheet name="Ene-24" sheetId="9" r:id="rId1"/>
  </sheets>
  <calcPr calcId="152511"/>
</workbook>
</file>

<file path=xl/calcChain.xml><?xml version="1.0" encoding="utf-8"?>
<calcChain xmlns="http://schemas.openxmlformats.org/spreadsheetml/2006/main">
  <c r="L9" i="9" l="1"/>
  <c r="L10" i="9" s="1"/>
  <c r="L8" i="9"/>
  <c r="I16" i="9"/>
  <c r="I19" i="9" l="1"/>
  <c r="I15" i="9" s="1"/>
  <c r="K10" i="9" l="1"/>
  <c r="K11" i="9"/>
  <c r="K12" i="9"/>
  <c r="K13" i="9"/>
  <c r="K17" i="9"/>
  <c r="K18" i="9"/>
  <c r="K20" i="9"/>
  <c r="I9" i="9"/>
  <c r="J9" i="9"/>
  <c r="J16" i="9"/>
  <c r="J19" i="9"/>
  <c r="K19" i="9" l="1"/>
  <c r="K9" i="9"/>
  <c r="J15" i="9"/>
  <c r="J8" i="9" s="1"/>
  <c r="K16" i="9"/>
  <c r="K15" i="9" l="1"/>
  <c r="I8" i="9"/>
  <c r="K8" i="9" s="1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<sst xmlns="http://schemas.openxmlformats.org/spreadsheetml/2006/main" count="24" uniqueCount="23">
  <si>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</si>
  <si>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</si>
  <si>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</si>
  <si>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</si>
  <si>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</si>
  <si>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</si>
  <si>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</si>
  <si>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</si>
  <si>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</si>
  <si>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</si>
  <si>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</si>
  <si>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</si>
  <si>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</si>
  <si>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</si>
  <si>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</si>
  <si>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</si>
  <si>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</si>
  <si>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</si>
  <si>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A ñ o   2 0 2 4</t>
  </si>
  <si>
    <r>
      <t>2</t>
    </r>
    <r>
      <rPr>
        <sz val="10"/>
        <rFont val="Arial"/>
        <family val="2"/>
      </rPr>
      <t>/ Las cifras definitivas se reportarán en la Cuenta Pública 2024 de esta Dependencia.</t>
    </r>
  </si>
  <si>
    <t xml:space="preserve">Inversión financiera </t>
  </si>
  <si>
    <t>PRESUPUESTO ANUAL MODIFICADO Y AVANCE EN SU EJERCICIO AL 30 DE JUNIO DE 2024</t>
  </si>
  <si>
    <t>Ejercido a Junio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</si>
</sst>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  <numFmt numFmtId="167" formatCode="#,##0.000_ ;[Red]\-#,##0.000\ "/>
  </numFmts>
  <fonts count="2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3" fontId="26" fillId="0" borderId="0" xfId="33" applyFont="1" applyAlignment="1">
      <alignment vertical="center"/>
    </xf>
    <xf numFmtId="164" fontId="26" fillId="0" borderId="0" xfId="0" applyNumberFormat="1" applyFont="1" applyAlignment="1">
      <alignment vertical="center"/>
    </xf>
    <xf numFmtId="167" fontId="27" fillId="0" borderId="0" xfId="0" applyNumberFormat="1" applyFont="1" applyAlignment="1">
      <alignment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65" fontId="6" fillId="0" borderId="2" xfId="0" applyNumberFormat="1" applyFont="1" applyBorder="1" applyAlignment="1">
      <alignment horizontal="center" vertical="center"/>
    </xf>
  </cellXfs>
  <cellStyles count="4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zoomScale="130" zoomScaleNormal="130" workbookViewId="0">
      <selection activeCell="M13" sqref="M13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2" max="12" width="18.5703125" bestFit="1" customWidth="1"/>
    <col min="13" max="14" width="17.5703125" bestFit="1" customWidth="1"/>
    <col min="15" max="15" width="0" hidden="1" customWidth="1"/>
    <col min="16" max="16" width="14.85546875" style="17" bestFit="1" customWidth="1"/>
    <col min="17" max="17" width="12.85546875" style="17" bestFit="1" customWidth="1"/>
    <col min="18" max="18" width="17.5703125" bestFit="1" customWidth="1"/>
  </cols>
  <sheetData>
    <row r="1" spans="1:17" ht="18" x14ac:dyDescent="0.25">
      <c r="A1" s="30" t="s">
        <v>16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38" t="s">
        <v>21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7" ht="1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7" s="8" customFormat="1" ht="13.5" thickBot="1" x14ac:dyDescent="0.25">
      <c r="I5" s="9"/>
      <c r="J5" s="9"/>
      <c r="K5" s="9"/>
      <c r="P5" s="18"/>
      <c r="Q5" s="18"/>
    </row>
    <row r="6" spans="1:17" s="8" customFormat="1" ht="18.75" customHeight="1" x14ac:dyDescent="0.2">
      <c r="A6" s="32" t="s">
        <v>0</v>
      </c>
      <c r="B6" s="33"/>
      <c r="C6" s="33"/>
      <c r="D6" s="33"/>
      <c r="E6" s="33"/>
      <c r="F6" s="33"/>
      <c r="G6" s="33"/>
      <c r="H6" s="7"/>
      <c r="I6" s="31" t="s">
        <v>18</v>
      </c>
      <c r="J6" s="31"/>
      <c r="K6" s="31"/>
      <c r="P6" s="18"/>
      <c r="Q6" s="18"/>
    </row>
    <row r="7" spans="1:17" s="8" customFormat="1" ht="31.5" customHeight="1" thickBot="1" x14ac:dyDescent="0.25">
      <c r="A7" s="34"/>
      <c r="B7" s="34"/>
      <c r="C7" s="34"/>
      <c r="D7" s="34"/>
      <c r="E7" s="34"/>
      <c r="F7" s="34"/>
      <c r="G7" s="34"/>
      <c r="H7" s="7"/>
      <c r="I7" s="25" t="s">
        <v>14</v>
      </c>
      <c r="J7" s="26" t="s">
        <v>22</v>
      </c>
      <c r="K7" s="26" t="s">
        <v>1</v>
      </c>
      <c r="P7" s="18"/>
      <c r="Q7" s="18"/>
    </row>
    <row r="8" spans="1:17" s="6" customFormat="1" ht="20.25" customHeight="1" x14ac:dyDescent="0.2">
      <c r="A8" s="6" t="s">
        <v>2</v>
      </c>
      <c r="I8" s="10">
        <f>+I9+I15</f>
        <v>78580523.562639996</v>
      </c>
      <c r="J8" s="10">
        <f>+J9+J15</f>
        <v>35223980.801919997</v>
      </c>
      <c r="K8" s="11">
        <f>+J8/I8*100</f>
        <v>44.82533228967533</v>
      </c>
      <c r="L8" s="27">
        <f>+I8-J8</f>
        <v>43356542.76072</v>
      </c>
      <c r="M8" s="10"/>
      <c r="N8" s="10"/>
      <c r="O8" s="11"/>
      <c r="P8" s="19"/>
      <c r="Q8" s="19"/>
    </row>
    <row r="9" spans="1:17" s="6" customFormat="1" ht="20.25" customHeight="1" x14ac:dyDescent="0.2">
      <c r="C9" s="6" t="s">
        <v>3</v>
      </c>
      <c r="I9" s="10">
        <f>SUM(I10:I14)</f>
        <v>43683796.412269995</v>
      </c>
      <c r="J9" s="10">
        <f>SUM(J10:J14)</f>
        <v>21192441.253169995</v>
      </c>
      <c r="K9" s="11">
        <f t="shared" ref="K9:K20" si="0">+J9/I9*100</f>
        <v>48.513277218775372</v>
      </c>
      <c r="L9" s="28">
        <f>(42237470904.56+1099531027.67)/1000</f>
        <v>43337001.932229996</v>
      </c>
      <c r="M9" s="10"/>
      <c r="N9" s="10"/>
      <c r="O9" s="11"/>
    </row>
    <row r="10" spans="1:17" s="5" customFormat="1" ht="20.25" customHeight="1" x14ac:dyDescent="0.2">
      <c r="D10" s="37">
        <v>1000</v>
      </c>
      <c r="E10" s="37"/>
      <c r="F10" s="5" t="s">
        <v>7</v>
      </c>
      <c r="I10" s="13">
        <v>31193831.302999999</v>
      </c>
      <c r="J10" s="13">
        <v>13455291.793599995</v>
      </c>
      <c r="K10" s="24">
        <f t="shared" si="0"/>
        <v>43.134463551150773</v>
      </c>
      <c r="L10" s="29">
        <f>+L8-L9</f>
        <v>19540.828490003943</v>
      </c>
      <c r="M10" s="21"/>
      <c r="N10" s="22"/>
      <c r="O10" s="12"/>
    </row>
    <row r="11" spans="1:17" s="5" customFormat="1" ht="20.25" customHeight="1" x14ac:dyDescent="0.2">
      <c r="D11" s="37">
        <v>2000</v>
      </c>
      <c r="E11" s="37"/>
      <c r="F11" s="5" t="s">
        <v>8</v>
      </c>
      <c r="I11" s="13">
        <v>5275973.7653600005</v>
      </c>
      <c r="J11" s="13">
        <v>3129287.0336899995</v>
      </c>
      <c r="K11" s="24">
        <f t="shared" si="0"/>
        <v>59.312027937585384</v>
      </c>
      <c r="M11" s="21"/>
      <c r="N11" s="21"/>
      <c r="O11" s="12"/>
    </row>
    <row r="12" spans="1:17" s="5" customFormat="1" ht="20.25" customHeight="1" x14ac:dyDescent="0.2">
      <c r="D12" s="37">
        <v>3000</v>
      </c>
      <c r="E12" s="37"/>
      <c r="F12" s="5" t="s">
        <v>9</v>
      </c>
      <c r="I12" s="13">
        <v>6815362.142169999</v>
      </c>
      <c r="J12" s="13">
        <v>4425807.8104300005</v>
      </c>
      <c r="K12" s="24">
        <f t="shared" si="0"/>
        <v>64.938703448278261</v>
      </c>
      <c r="M12" s="21"/>
      <c r="N12" s="21"/>
      <c r="O12" s="12"/>
    </row>
    <row r="13" spans="1:17" s="5" customFormat="1" ht="27.75" customHeight="1" x14ac:dyDescent="0.2">
      <c r="D13" s="37">
        <v>4000</v>
      </c>
      <c r="E13" s="37"/>
      <c r="F13" s="35" t="s">
        <v>10</v>
      </c>
      <c r="G13" s="36"/>
      <c r="H13" s="4"/>
      <c r="I13" s="13">
        <v>398629.20173999999</v>
      </c>
      <c r="J13" s="13">
        <v>182054.61544999998</v>
      </c>
      <c r="K13" s="24">
        <f t="shared" si="0"/>
        <v>45.670165320387746</v>
      </c>
      <c r="M13" s="21"/>
      <c r="N13" s="21"/>
      <c r="O13" s="12"/>
    </row>
    <row r="14" spans="1:17" s="5" customFormat="1" ht="20.25" customHeight="1" x14ac:dyDescent="0.2">
      <c r="D14" s="37">
        <v>7000</v>
      </c>
      <c r="E14" s="37"/>
      <c r="F14" s="35" t="s">
        <v>17</v>
      </c>
      <c r="G14" s="36"/>
      <c r="I14" s="13">
        <v>0</v>
      </c>
      <c r="J14" s="13"/>
      <c r="K14" s="24">
        <v>0</v>
      </c>
      <c r="M14" s="21"/>
      <c r="N14" s="21"/>
      <c r="O14" s="12"/>
    </row>
    <row r="15" spans="1:17" s="6" customFormat="1" ht="20.25" customHeight="1" x14ac:dyDescent="0.2">
      <c r="C15" s="6" t="s">
        <v>5</v>
      </c>
      <c r="I15" s="10">
        <f>+I16+I19</f>
        <v>34896727.150370002</v>
      </c>
      <c r="J15" s="10">
        <f>+J16+J19</f>
        <v>14031539.54875</v>
      </c>
      <c r="K15" s="11">
        <f t="shared" si="0"/>
        <v>40.208755074044895</v>
      </c>
      <c r="M15" s="10"/>
      <c r="N15" s="10"/>
      <c r="O15" s="11"/>
    </row>
    <row r="16" spans="1:17" s="5" customFormat="1" ht="20.25" customHeight="1" x14ac:dyDescent="0.2">
      <c r="D16" s="5" t="s">
        <v>6</v>
      </c>
      <c r="I16" s="13">
        <f>+SUM(I17:I18)</f>
        <v>33043319.427370001</v>
      </c>
      <c r="J16" s="13">
        <f>+SUM(J17:J18)</f>
        <v>14031539.54875</v>
      </c>
      <c r="K16" s="24">
        <f t="shared" si="0"/>
        <v>42.464073803455662</v>
      </c>
      <c r="M16" s="13"/>
      <c r="N16" s="13"/>
      <c r="O16" s="12"/>
    </row>
    <row r="17" spans="1:15" s="5" customFormat="1" ht="27.75" customHeight="1" x14ac:dyDescent="0.2">
      <c r="E17" s="37">
        <v>5000</v>
      </c>
      <c r="F17" s="37"/>
      <c r="G17" s="4" t="s">
        <v>11</v>
      </c>
      <c r="H17" s="4"/>
      <c r="I17" s="13">
        <v>5782635.34387</v>
      </c>
      <c r="J17" s="13">
        <v>1879111.4962899999</v>
      </c>
      <c r="K17" s="24">
        <f t="shared" si="0"/>
        <v>32.495763342262109</v>
      </c>
      <c r="M17" s="21"/>
      <c r="N17" s="21"/>
      <c r="O17" s="12"/>
    </row>
    <row r="18" spans="1:15" s="5" customFormat="1" ht="27.75" customHeight="1" x14ac:dyDescent="0.2">
      <c r="E18" s="37">
        <v>6000</v>
      </c>
      <c r="F18" s="37">
        <v>6000</v>
      </c>
      <c r="G18" s="5" t="s">
        <v>12</v>
      </c>
      <c r="I18" s="13">
        <v>27260684.083500002</v>
      </c>
      <c r="J18" s="13">
        <v>12152428.05246</v>
      </c>
      <c r="K18" s="24">
        <f t="shared" si="0"/>
        <v>44.578588032629256</v>
      </c>
      <c r="M18" s="21"/>
      <c r="N18" s="21"/>
      <c r="O18" s="12"/>
    </row>
    <row r="19" spans="1:15" s="5" customFormat="1" ht="20.25" customHeight="1" x14ac:dyDescent="0.2">
      <c r="D19" s="23" t="s">
        <v>20</v>
      </c>
      <c r="I19" s="13">
        <f>+I20</f>
        <v>1853407.723</v>
      </c>
      <c r="J19" s="13">
        <f>+J20</f>
        <v>0</v>
      </c>
      <c r="K19" s="24">
        <f t="shared" si="0"/>
        <v>0</v>
      </c>
      <c r="M19" s="13"/>
      <c r="N19" s="13"/>
      <c r="O19" s="12"/>
    </row>
    <row r="20" spans="1:15" s="5" customFormat="1" ht="20.25" customHeight="1" thickBot="1" x14ac:dyDescent="0.25">
      <c r="E20" s="37">
        <v>7000</v>
      </c>
      <c r="F20" s="37">
        <v>6000</v>
      </c>
      <c r="G20" s="23" t="s">
        <v>17</v>
      </c>
      <c r="I20" s="13">
        <v>1853407.723</v>
      </c>
      <c r="J20" s="13">
        <v>0</v>
      </c>
      <c r="K20" s="24">
        <f t="shared" si="0"/>
        <v>0</v>
      </c>
      <c r="M20" s="21"/>
      <c r="N20" s="21"/>
      <c r="O20" s="12"/>
    </row>
    <row r="21" spans="1:15" s="8" customFormat="1" ht="9.75" customHeight="1" x14ac:dyDescent="0.2">
      <c r="A21" s="32"/>
      <c r="B21" s="33"/>
      <c r="C21" s="33"/>
      <c r="D21" s="33"/>
      <c r="E21" s="33"/>
      <c r="F21" s="33"/>
      <c r="G21" s="33"/>
      <c r="H21" s="7"/>
      <c r="I21" s="39"/>
      <c r="J21" s="39"/>
      <c r="K21" s="39"/>
      <c r="M21" s="20"/>
    </row>
    <row r="22" spans="1:15" x14ac:dyDescent="0.2">
      <c r="A22" s="1" t="s">
        <v>4</v>
      </c>
      <c r="N22" s="15"/>
    </row>
    <row r="23" spans="1:15" x14ac:dyDescent="0.2">
      <c r="A23" s="2" t="s">
        <v>15</v>
      </c>
    </row>
    <row r="24" spans="1:15" x14ac:dyDescent="0.2">
      <c r="A24" s="2" t="s">
        <v>19</v>
      </c>
      <c r="N24" s="16"/>
    </row>
    <row r="25" spans="1:15" x14ac:dyDescent="0.2">
      <c r="N25" s="16"/>
    </row>
    <row r="26" spans="1:15" x14ac:dyDescent="0.2">
      <c r="N26" s="16"/>
    </row>
  </sheetData>
  <mergeCells count="17">
    <mergeCell ref="D14:E14"/>
    <mergeCell ref="F14:G14"/>
    <mergeCell ref="A21:G21"/>
    <mergeCell ref="I21:K21"/>
    <mergeCell ref="E17:F17"/>
    <mergeCell ref="E20:F20"/>
    <mergeCell ref="E18:F18"/>
    <mergeCell ref="A1:K1"/>
    <mergeCell ref="I6:K6"/>
    <mergeCell ref="A6:G7"/>
    <mergeCell ref="F13:G13"/>
    <mergeCell ref="D10:E10"/>
    <mergeCell ref="D11:E11"/>
    <mergeCell ref="A3:K3"/>
    <mergeCell ref="D12:E12"/>
    <mergeCell ref="D13:E13"/>
    <mergeCell ref="A4:K4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Ene-24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Digaprop121U</cp:lastModifiedBy>
  <cp:lastPrinted>2025-01-28T17:45:51Z</cp:lastPrinted>
  <dcterms:created xsi:type="dcterms:W3CDTF">2008-09-17T15:03:59Z</dcterms:created>
  <dcterms:modified xsi:type="dcterms:W3CDTF">2025-01-28T17:45:59Z</dcterms:modified>
</cp:coreProperties>
</file>